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40" windowHeight="17235" activeTab="0"/>
  </bookViews>
  <sheets>
    <sheet name="Einingaverð" sheetId="1" r:id="rId1"/>
  </sheets>
  <definedNames>
    <definedName name="_xlfn.SINGLE" hidden="1">#NAME?</definedName>
    <definedName name="Fasti">#REF!</definedName>
    <definedName name="_xlnm.Print_Area" localSheetId="0">'Einingaverð'!$A$1:$G$41</definedName>
  </definedNames>
  <calcPr fullCalcOnLoad="1"/>
</workbook>
</file>

<file path=xl/comments1.xml><?xml version="1.0" encoding="utf-8"?>
<comments xmlns="http://schemas.openxmlformats.org/spreadsheetml/2006/main">
  <authors>
    <author>?rlygur J?nasson</author>
  </authors>
  <commentList>
    <comment ref="D35" authorId="0">
      <text>
        <r>
          <rPr>
            <b/>
            <sz val="9"/>
            <rFont val="Tahoma"/>
            <family val="2"/>
          </rPr>
          <t>Samanburður verktaka byggir á samtölu eininga fyrir "Samtals tilboð"</t>
        </r>
      </text>
    </comment>
  </commentList>
</comments>
</file>

<file path=xl/sharedStrings.xml><?xml version="1.0" encoding="utf-8"?>
<sst xmlns="http://schemas.openxmlformats.org/spreadsheetml/2006/main" count="72" uniqueCount="51">
  <si>
    <t>Verkefni:</t>
  </si>
  <si>
    <t>Heiti</t>
  </si>
  <si>
    <t>eining</t>
  </si>
  <si>
    <t>m</t>
  </si>
  <si>
    <t>stk</t>
  </si>
  <si>
    <t>Þverun girðinga</t>
  </si>
  <si>
    <t>klst</t>
  </si>
  <si>
    <t>Nr.</t>
  </si>
  <si>
    <t>Traktorsgrafa</t>
  </si>
  <si>
    <t>Plæging há-, lágspenna og jarðvír</t>
  </si>
  <si>
    <t>Flutningur á tækjum</t>
  </si>
  <si>
    <t>Ein_nr</t>
  </si>
  <si>
    <t>Tímavinna almenn</t>
  </si>
  <si>
    <t>Svæði:</t>
  </si>
  <si>
    <t>magn</t>
  </si>
  <si>
    <t>Tengihola</t>
  </si>
  <si>
    <t>Jarðspennistöð - uppsetning, frágangur</t>
  </si>
  <si>
    <t>Útg</t>
  </si>
  <si>
    <t>Magntölur - Tilboðsblað</t>
  </si>
  <si>
    <t>heild</t>
  </si>
  <si>
    <t>Þverun lagna - Staðsetja lagnir</t>
  </si>
  <si>
    <t>Þverun lagna - Útlögn undir</t>
  </si>
  <si>
    <t>Götu-,Tengiskápur, gröftur og frágangur</t>
  </si>
  <si>
    <t>Samtals tímavinna</t>
  </si>
  <si>
    <t>Samtals verkeiningar</t>
  </si>
  <si>
    <t>Þverun skurða og lækja 0,6-1,6m</t>
  </si>
  <si>
    <t>Þverun vega - Múlun</t>
  </si>
  <si>
    <t>Þverun vega - Plæging/gröftur</t>
  </si>
  <si>
    <t>Samtals tilboð</t>
  </si>
  <si>
    <t>Virðisaukaskattur</t>
  </si>
  <si>
    <t>Samtals  m. vsk.</t>
  </si>
  <si>
    <r>
      <t xml:space="preserve">Einingaverð skulu vera </t>
    </r>
    <r>
      <rPr>
        <b/>
        <sz val="11"/>
        <color indexed="10"/>
        <rFont val="Calibri"/>
        <family val="2"/>
      </rPr>
      <t>án Vsk.</t>
    </r>
  </si>
  <si>
    <t>Kennitala og nafn bjóðanda</t>
  </si>
  <si>
    <t>Númer útboðs</t>
  </si>
  <si>
    <r>
      <t>Viðbótarstrengur</t>
    </r>
    <r>
      <rPr>
        <sz val="9"/>
        <rFont val="Calibri"/>
        <family val="2"/>
      </rPr>
      <t>/jarðskaut/rör í plægingu/greftri</t>
    </r>
  </si>
  <si>
    <t>Einingav.</t>
  </si>
  <si>
    <t>f.h. Bjóðanda</t>
  </si>
  <si>
    <t>staður og dags.</t>
  </si>
  <si>
    <t>___________</t>
  </si>
  <si>
    <t>__________________________________</t>
  </si>
  <si>
    <t>Vegþverun (rör undir veg og allur frágangur)</t>
  </si>
  <si>
    <t>kr. án vsk.</t>
  </si>
  <si>
    <t>Beltagrafa</t>
  </si>
  <si>
    <t xml:space="preserve">Akstur </t>
  </si>
  <si>
    <t>km</t>
  </si>
  <si>
    <t>Vörubifreið með krana</t>
  </si>
  <si>
    <t>Vörubifreið án krana</t>
  </si>
  <si>
    <t>2.23</t>
  </si>
  <si>
    <t>Suðurland</t>
  </si>
  <si>
    <t>Strenglögn Fljótshlíð</t>
  </si>
  <si>
    <t>2023-23030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</si>
</sst>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.00\ &quot;kr.&quot;_-;\-* #,##0.00\ &quot;kr.&quot;_-;_-* &quot;-&quot;??\ &quot;kr.&quot;_-;_-@_-"/>
    <numFmt numFmtId="176" formatCode="_-* #,##0\ _I_S_K_-;\-* #,##0\ _I_S_K_-;_-* &quot;-&quot;\ _I_S_K_-;_-@_-"/>
    <numFmt numFmtId="177" formatCode="_-* #,##0.00\ _I_S_K_-;\-* #,##0.00\ _I_S_K_-;_-* &quot;-&quot;??\ _I_S_K_-;_-@_-"/>
    <numFmt numFmtId="178" formatCode="_-* #,##0\ _k_r_-;\-* #,##0\ _k_r_-;_-* &quot;-&quot;\ _k_r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k_r_._-;\-* #,##0\ _k_r_._-;_-* &quot;-&quot;\ _k_r_._-;_-@_-"/>
    <numFmt numFmtId="189" formatCode="_-* #,##0.00\ _k_r_._-;\-* #,##0.00\ _k_r_._-;_-* &quot;-&quot;??\ _k_r_._-;_-@_-"/>
    <numFmt numFmtId="190" formatCode="_-* #,##0\ _k_r_._-;\-* #,##0\ _k_r_._-;_-* &quot;-&quot;??\ _k_r_._-;_-@_-"/>
    <numFmt numFmtId="191" formatCode="#,##0\ &quot;kr.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&quot;m&quot;\³"/>
    <numFmt numFmtId="197" formatCode="&quot;m&quot;\³"/>
    <numFmt numFmtId="198" formatCode="dd/mm/yyyy"/>
    <numFmt numFmtId="19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495"/>
        <bgColor indexed="64"/>
      </patternFill>
    </fill>
    <fill>
      <patternFill patternType="solid">
        <fgColor rgb="FF69ADD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90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190" fontId="4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90" fontId="0" fillId="0" borderId="10" xfId="0" applyNumberFormat="1" applyBorder="1" applyAlignment="1">
      <alignment vertical="center"/>
    </xf>
    <xf numFmtId="190" fontId="4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right"/>
    </xf>
    <xf numFmtId="190" fontId="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right" indent="2"/>
    </xf>
    <xf numFmtId="3" fontId="0" fillId="0" borderId="0" xfId="42" applyNumberFormat="1" applyFont="1" applyAlignment="1">
      <alignment horizontal="right" indent="2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52" fillId="0" borderId="0" xfId="0" applyFont="1" applyAlignment="1">
      <alignment/>
    </xf>
    <xf numFmtId="0" fontId="5" fillId="0" borderId="12" xfId="63" applyFont="1" applyFill="1" applyBorder="1" applyAlignment="1">
      <alignment horizontal="left"/>
      <protection/>
    </xf>
    <xf numFmtId="3" fontId="0" fillId="0" borderId="13" xfId="42" applyNumberFormat="1" applyFont="1" applyBorder="1" applyAlignment="1" applyProtection="1">
      <alignment horizontal="right" indent="2"/>
      <protection locked="0"/>
    </xf>
    <xf numFmtId="3" fontId="0" fillId="0" borderId="14" xfId="42" applyNumberFormat="1" applyFont="1" applyBorder="1" applyAlignment="1" applyProtection="1">
      <alignment horizontal="right" indent="2"/>
      <protection locked="0"/>
    </xf>
    <xf numFmtId="49" fontId="8" fillId="34" borderId="0" xfId="0" applyNumberFormat="1" applyFont="1" applyFill="1" applyAlignment="1">
      <alignment horizontal="left"/>
    </xf>
    <xf numFmtId="14" fontId="0" fillId="0" borderId="0" xfId="0" applyNumberFormat="1" applyFill="1" applyAlignment="1">
      <alignment/>
    </xf>
    <xf numFmtId="190" fontId="4" fillId="0" borderId="15" xfId="0" applyNumberFormat="1" applyFont="1" applyBorder="1" applyAlignment="1">
      <alignment/>
    </xf>
    <xf numFmtId="0" fontId="53" fillId="35" borderId="16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0" fontId="54" fillId="35" borderId="18" xfId="0" applyFont="1" applyFill="1" applyBorder="1" applyAlignment="1">
      <alignment/>
    </xf>
    <xf numFmtId="0" fontId="54" fillId="35" borderId="18" xfId="0" applyFont="1" applyFill="1" applyBorder="1" applyAlignment="1">
      <alignment horizontal="left"/>
    </xf>
    <xf numFmtId="0" fontId="54" fillId="35" borderId="18" xfId="0" applyFont="1" applyFill="1" applyBorder="1" applyAlignment="1">
      <alignment horizontal="right"/>
    </xf>
    <xf numFmtId="0" fontId="54" fillId="35" borderId="18" xfId="0" applyFont="1" applyFill="1" applyBorder="1" applyAlignment="1">
      <alignment horizontal="center"/>
    </xf>
    <xf numFmtId="0" fontId="34" fillId="35" borderId="0" xfId="0" applyFont="1" applyFill="1" applyAlignment="1">
      <alignment/>
    </xf>
    <xf numFmtId="0" fontId="0" fillId="36" borderId="10" xfId="0" applyFill="1" applyBorder="1" applyAlignment="1">
      <alignment horizontal="center"/>
    </xf>
    <xf numFmtId="0" fontId="5" fillId="36" borderId="12" xfId="63" applyFont="1" applyFill="1" applyBorder="1" applyAlignment="1">
      <alignment horizontal="left"/>
      <protection/>
    </xf>
    <xf numFmtId="3" fontId="0" fillId="0" borderId="19" xfId="42" applyNumberFormat="1" applyFont="1" applyBorder="1" applyAlignment="1" applyProtection="1">
      <alignment horizontal="right" indent="2"/>
      <protection locked="0"/>
    </xf>
    <xf numFmtId="0" fontId="55" fillId="0" borderId="0" xfId="0" applyFont="1" applyAlignment="1">
      <alignment vertical="top"/>
    </xf>
    <xf numFmtId="0" fontId="54" fillId="35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90" fontId="2" fillId="0" borderId="0" xfId="42" applyNumberFormat="1" applyFont="1" applyFill="1" applyAlignment="1">
      <alignment horizontal="left"/>
    </xf>
    <xf numFmtId="190" fontId="2" fillId="0" borderId="0" xfId="42" applyNumberFormat="1" applyFont="1" applyFill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="130" zoomScaleNormal="130" zoomScalePageLayoutView="80" workbookViewId="0" topLeftCell="A1">
      <selection activeCell="D26" activeCellId="1" sqref="D9:D21 D26:D31"/>
    </sheetView>
  </sheetViews>
  <sheetFormatPr defaultColWidth="9.140625" defaultRowHeight="15"/>
  <cols>
    <col min="1" max="1" width="5.7109375" style="5" customWidth="1"/>
    <col min="2" max="2" width="6.421875" style="5" customWidth="1"/>
    <col min="3" max="3" width="40.28125" style="0" customWidth="1"/>
    <col min="4" max="4" width="9.140625" style="18" customWidth="1"/>
    <col min="5" max="5" width="6.421875" style="19" customWidth="1"/>
    <col min="6" max="6" width="6.28125" style="0" customWidth="1"/>
    <col min="7" max="7" width="15.28125" style="0" customWidth="1"/>
    <col min="8" max="8" width="2.00390625" style="13" hidden="1" customWidth="1"/>
    <col min="9" max="9" width="1.7109375" style="0" hidden="1" customWidth="1"/>
    <col min="10" max="10" width="1.421875" style="13" hidden="1" customWidth="1"/>
    <col min="11" max="11" width="9.28125" style="0" customWidth="1"/>
    <col min="12" max="16" width="8.7109375" style="0" customWidth="1"/>
  </cols>
  <sheetData>
    <row r="1" spans="1:7" ht="16.5" customHeight="1">
      <c r="A1" s="7"/>
      <c r="B1" s="7"/>
      <c r="C1" s="44" t="s">
        <v>18</v>
      </c>
      <c r="D1" s="44"/>
      <c r="E1" s="44"/>
      <c r="F1" s="44"/>
      <c r="G1" s="44"/>
    </row>
    <row r="2" spans="1:6" s="13" customFormat="1" ht="2.25" customHeight="1">
      <c r="A2" s="5"/>
      <c r="B2" s="5"/>
      <c r="C2" s="4"/>
      <c r="D2" s="17"/>
      <c r="E2" s="15"/>
      <c r="F2" s="11"/>
    </row>
    <row r="3" spans="1:7" s="13" customFormat="1" ht="18">
      <c r="A3" s="5"/>
      <c r="B3" s="5"/>
      <c r="C3" s="6" t="s">
        <v>32</v>
      </c>
      <c r="D3" s="46"/>
      <c r="E3" s="46"/>
      <c r="F3" s="46"/>
      <c r="G3" s="46"/>
    </row>
    <row r="4" spans="3:7" ht="18">
      <c r="C4" s="6" t="s">
        <v>0</v>
      </c>
      <c r="D4" s="45" t="s">
        <v>49</v>
      </c>
      <c r="E4" s="45"/>
      <c r="F4" s="45"/>
      <c r="G4" s="45"/>
    </row>
    <row r="5" spans="3:7" ht="15.75" customHeight="1">
      <c r="C5" s="6" t="s">
        <v>33</v>
      </c>
      <c r="D5" s="45" t="s">
        <v>50</v>
      </c>
      <c r="E5" s="45"/>
      <c r="F5" s="45"/>
      <c r="G5" s="45"/>
    </row>
    <row r="6" spans="3:7" ht="15.75" customHeight="1">
      <c r="C6" s="6" t="s">
        <v>13</v>
      </c>
      <c r="D6" s="45" t="s">
        <v>48</v>
      </c>
      <c r="E6" s="45"/>
      <c r="F6" s="45"/>
      <c r="G6" s="45"/>
    </row>
    <row r="7" spans="1:11" ht="15.75" customHeight="1" thickBot="1">
      <c r="A7" s="12" t="s">
        <v>17</v>
      </c>
      <c r="B7" s="25" t="s">
        <v>47</v>
      </c>
      <c r="G7" s="26">
        <v>44605</v>
      </c>
      <c r="K7" s="13"/>
    </row>
    <row r="8" spans="1:11" ht="15.75" customHeight="1" thickBot="1">
      <c r="A8" s="28" t="s">
        <v>7</v>
      </c>
      <c r="B8" s="29" t="s">
        <v>11</v>
      </c>
      <c r="C8" s="30" t="s">
        <v>1</v>
      </c>
      <c r="D8" s="31" t="s">
        <v>35</v>
      </c>
      <c r="E8" s="32" t="s">
        <v>14</v>
      </c>
      <c r="F8" s="33" t="s">
        <v>2</v>
      </c>
      <c r="G8" s="39" t="s">
        <v>41</v>
      </c>
      <c r="H8" s="34"/>
      <c r="I8" s="34"/>
      <c r="J8" s="34"/>
      <c r="K8" s="13"/>
    </row>
    <row r="9" spans="1:11" ht="15" customHeight="1">
      <c r="A9" s="2">
        <v>1</v>
      </c>
      <c r="B9" s="2">
        <v>100</v>
      </c>
      <c r="C9" s="22" t="s">
        <v>9</v>
      </c>
      <c r="D9" s="23"/>
      <c r="E9" s="40">
        <v>7400</v>
      </c>
      <c r="F9" s="2" t="s">
        <v>3</v>
      </c>
      <c r="G9" s="9">
        <f>D9*E9</f>
        <v>0</v>
      </c>
      <c r="H9" s="2"/>
      <c r="I9" s="2">
        <f>IF(D9=0,1,0)</f>
        <v>1</v>
      </c>
      <c r="J9" s="22"/>
      <c r="K9" s="13"/>
    </row>
    <row r="10" spans="1:11" ht="15">
      <c r="A10" s="2">
        <v>2</v>
      </c>
      <c r="B10" s="2">
        <v>150</v>
      </c>
      <c r="C10" s="22" t="s">
        <v>34</v>
      </c>
      <c r="D10" s="24"/>
      <c r="E10" s="40">
        <v>4300</v>
      </c>
      <c r="F10" s="2" t="s">
        <v>3</v>
      </c>
      <c r="G10" s="9">
        <f aca="true" t="shared" si="0" ref="G10:G21">D10*E10</f>
        <v>0</v>
      </c>
      <c r="H10" s="2"/>
      <c r="I10" s="2">
        <f>IF(D10=0,1,0)</f>
        <v>1</v>
      </c>
      <c r="J10" s="22"/>
      <c r="K10" s="13"/>
    </row>
    <row r="11" spans="1:10" ht="15">
      <c r="A11" s="2">
        <v>3</v>
      </c>
      <c r="B11" s="2">
        <v>410</v>
      </c>
      <c r="C11" s="22" t="s">
        <v>20</v>
      </c>
      <c r="D11" s="24"/>
      <c r="E11" s="40">
        <v>25</v>
      </c>
      <c r="F11" s="2" t="s">
        <v>4</v>
      </c>
      <c r="G11" s="9">
        <f t="shared" si="0"/>
        <v>0</v>
      </c>
      <c r="H11" s="35"/>
      <c r="I11" s="35">
        <f aca="true" t="shared" si="1" ref="I11:I21">IF(D11=0,1,0)</f>
        <v>1</v>
      </c>
      <c r="J11" s="36"/>
    </row>
    <row r="12" spans="1:11" ht="15">
      <c r="A12" s="2">
        <v>4</v>
      </c>
      <c r="B12" s="2">
        <v>411</v>
      </c>
      <c r="C12" s="22" t="s">
        <v>21</v>
      </c>
      <c r="D12" s="37"/>
      <c r="E12" s="40">
        <v>4</v>
      </c>
      <c r="F12" s="2" t="s">
        <v>4</v>
      </c>
      <c r="G12" s="9">
        <f t="shared" si="0"/>
        <v>0</v>
      </c>
      <c r="H12" s="2"/>
      <c r="I12" s="2">
        <f t="shared" si="1"/>
        <v>1</v>
      </c>
      <c r="J12" s="22"/>
      <c r="K12" s="13"/>
    </row>
    <row r="13" spans="1:11" ht="15">
      <c r="A13" s="2">
        <v>5</v>
      </c>
      <c r="B13" s="2">
        <v>454</v>
      </c>
      <c r="C13" s="22" t="s">
        <v>25</v>
      </c>
      <c r="D13" s="24"/>
      <c r="E13" s="40">
        <v>2</v>
      </c>
      <c r="F13" s="2" t="s">
        <v>4</v>
      </c>
      <c r="G13" s="9">
        <f t="shared" si="0"/>
        <v>0</v>
      </c>
      <c r="H13" s="2"/>
      <c r="I13" s="2">
        <f t="shared" si="1"/>
        <v>1</v>
      </c>
      <c r="J13" s="22"/>
      <c r="K13" s="13"/>
    </row>
    <row r="14" spans="1:11" ht="15">
      <c r="A14" s="2">
        <v>6</v>
      </c>
      <c r="B14" s="2">
        <v>470</v>
      </c>
      <c r="C14" s="22" t="s">
        <v>26</v>
      </c>
      <c r="D14" s="24"/>
      <c r="E14" s="40">
        <v>4</v>
      </c>
      <c r="F14" s="2" t="s">
        <v>4</v>
      </c>
      <c r="G14" s="9">
        <f t="shared" si="0"/>
        <v>0</v>
      </c>
      <c r="H14" s="2"/>
      <c r="I14" s="2">
        <f t="shared" si="1"/>
        <v>1</v>
      </c>
      <c r="J14" s="22"/>
      <c r="K14" s="13"/>
    </row>
    <row r="15" spans="1:10" s="13" customFormat="1" ht="15">
      <c r="A15" s="2">
        <v>7</v>
      </c>
      <c r="B15" s="2">
        <v>471</v>
      </c>
      <c r="C15" s="22" t="s">
        <v>40</v>
      </c>
      <c r="D15" s="24"/>
      <c r="E15" s="40">
        <v>1</v>
      </c>
      <c r="F15" s="2" t="s">
        <v>4</v>
      </c>
      <c r="G15" s="9">
        <f t="shared" si="0"/>
        <v>0</v>
      </c>
      <c r="H15" s="2"/>
      <c r="I15" s="2">
        <f t="shared" si="1"/>
        <v>1</v>
      </c>
      <c r="J15" s="22"/>
    </row>
    <row r="16" spans="1:10" s="13" customFormat="1" ht="15">
      <c r="A16" s="2">
        <v>8</v>
      </c>
      <c r="B16" s="2">
        <v>475</v>
      </c>
      <c r="C16" s="22" t="s">
        <v>27</v>
      </c>
      <c r="D16" s="24"/>
      <c r="E16" s="40">
        <v>3</v>
      </c>
      <c r="F16" s="2" t="s">
        <v>4</v>
      </c>
      <c r="G16" s="9">
        <f t="shared" si="0"/>
        <v>0</v>
      </c>
      <c r="H16" s="2"/>
      <c r="I16" s="2">
        <f t="shared" si="1"/>
        <v>1</v>
      </c>
      <c r="J16" s="22"/>
    </row>
    <row r="17" spans="1:10" s="13" customFormat="1" ht="15">
      <c r="A17" s="2">
        <v>9</v>
      </c>
      <c r="B17" s="2">
        <v>490</v>
      </c>
      <c r="C17" s="22" t="s">
        <v>5</v>
      </c>
      <c r="D17" s="24"/>
      <c r="E17" s="40">
        <v>6</v>
      </c>
      <c r="F17" s="2" t="s">
        <v>4</v>
      </c>
      <c r="G17" s="9">
        <f t="shared" si="0"/>
        <v>0</v>
      </c>
      <c r="H17" s="2"/>
      <c r="I17" s="2">
        <f t="shared" si="1"/>
        <v>1</v>
      </c>
      <c r="J17" s="22"/>
    </row>
    <row r="18" spans="1:10" s="13" customFormat="1" ht="15">
      <c r="A18" s="2">
        <v>10</v>
      </c>
      <c r="B18" s="2">
        <v>540</v>
      </c>
      <c r="C18" s="22" t="s">
        <v>15</v>
      </c>
      <c r="D18" s="37"/>
      <c r="E18" s="40">
        <v>15</v>
      </c>
      <c r="F18" s="2" t="s">
        <v>4</v>
      </c>
      <c r="G18" s="9">
        <f t="shared" si="0"/>
        <v>0</v>
      </c>
      <c r="H18" s="2"/>
      <c r="I18" s="2">
        <f t="shared" si="1"/>
        <v>1</v>
      </c>
      <c r="J18" s="22"/>
    </row>
    <row r="19" spans="1:10" s="13" customFormat="1" ht="15">
      <c r="A19" s="2">
        <v>11</v>
      </c>
      <c r="B19" s="2">
        <v>711</v>
      </c>
      <c r="C19" s="22" t="s">
        <v>22</v>
      </c>
      <c r="D19" s="24"/>
      <c r="E19" s="40">
        <v>5</v>
      </c>
      <c r="F19" s="2" t="s">
        <v>4</v>
      </c>
      <c r="G19" s="9">
        <f t="shared" si="0"/>
        <v>0</v>
      </c>
      <c r="H19" s="2"/>
      <c r="I19" s="2">
        <f t="shared" si="1"/>
        <v>1</v>
      </c>
      <c r="J19" s="22"/>
    </row>
    <row r="20" spans="1:10" s="13" customFormat="1" ht="15">
      <c r="A20" s="2">
        <v>12</v>
      </c>
      <c r="B20" s="2">
        <v>732</v>
      </c>
      <c r="C20" s="22" t="s">
        <v>16</v>
      </c>
      <c r="D20" s="37"/>
      <c r="E20" s="40">
        <v>9</v>
      </c>
      <c r="F20" s="2" t="s">
        <v>4</v>
      </c>
      <c r="G20" s="9">
        <f t="shared" si="0"/>
        <v>0</v>
      </c>
      <c r="H20" s="2"/>
      <c r="I20" s="2">
        <f t="shared" si="1"/>
        <v>1</v>
      </c>
      <c r="J20" s="22"/>
    </row>
    <row r="21" spans="1:11" ht="15">
      <c r="A21" s="2">
        <v>13</v>
      </c>
      <c r="B21" s="2">
        <v>1015</v>
      </c>
      <c r="C21" s="22" t="s">
        <v>10</v>
      </c>
      <c r="D21" s="24"/>
      <c r="E21" s="40">
        <v>1</v>
      </c>
      <c r="F21" s="2" t="s">
        <v>19</v>
      </c>
      <c r="G21" s="9">
        <f t="shared" si="0"/>
        <v>0</v>
      </c>
      <c r="H21" s="2"/>
      <c r="I21" s="2">
        <f t="shared" si="1"/>
        <v>1</v>
      </c>
      <c r="J21" s="22"/>
      <c r="K21" s="13"/>
    </row>
    <row r="22" ht="6.75" customHeight="1">
      <c r="K22" s="13"/>
    </row>
    <row r="23" spans="4:11" ht="15.75" thickBot="1">
      <c r="D23" s="43" t="s">
        <v>24</v>
      </c>
      <c r="E23" s="43"/>
      <c r="F23" s="43"/>
      <c r="G23" s="3">
        <f>SUM(G9:G21)</f>
        <v>0</v>
      </c>
      <c r="K23" s="13"/>
    </row>
    <row r="24" spans="1:7" s="13" customFormat="1" ht="8.25" customHeight="1" thickBot="1" thickTop="1">
      <c r="A24" s="5"/>
      <c r="B24" s="5"/>
      <c r="D24" s="18"/>
      <c r="E24" s="20"/>
      <c r="F24" s="8"/>
      <c r="G24" s="10"/>
    </row>
    <row r="25" spans="1:7" s="13" customFormat="1" ht="15.75" thickBot="1">
      <c r="A25" s="28" t="s">
        <v>7</v>
      </c>
      <c r="B25" s="29" t="s">
        <v>11</v>
      </c>
      <c r="C25" s="30" t="s">
        <v>1</v>
      </c>
      <c r="D25" s="31" t="s">
        <v>35</v>
      </c>
      <c r="E25" s="32" t="s">
        <v>14</v>
      </c>
      <c r="F25" s="33" t="s">
        <v>2</v>
      </c>
      <c r="G25" s="39" t="s">
        <v>41</v>
      </c>
    </row>
    <row r="26" spans="1:9" s="13" customFormat="1" ht="15">
      <c r="A26" s="2">
        <v>31</v>
      </c>
      <c r="B26" s="2">
        <v>1530</v>
      </c>
      <c r="C26" s="22" t="s">
        <v>8</v>
      </c>
      <c r="D26" s="23"/>
      <c r="E26" s="40">
        <v>10</v>
      </c>
      <c r="F26" s="2" t="s">
        <v>6</v>
      </c>
      <c r="G26" s="9">
        <f aca="true" t="shared" si="2" ref="G26:G31">D26*E26</f>
        <v>0</v>
      </c>
      <c r="I26" s="13">
        <f>IF(D26=0,1,0)</f>
        <v>1</v>
      </c>
    </row>
    <row r="27" spans="1:9" s="13" customFormat="1" ht="15">
      <c r="A27" s="2">
        <v>32</v>
      </c>
      <c r="B27" s="2">
        <v>1535</v>
      </c>
      <c r="C27" s="22" t="s">
        <v>42</v>
      </c>
      <c r="D27" s="24"/>
      <c r="E27" s="40">
        <v>10</v>
      </c>
      <c r="F27" s="2" t="s">
        <v>6</v>
      </c>
      <c r="G27" s="9">
        <f t="shared" si="2"/>
        <v>0</v>
      </c>
      <c r="I27" s="13">
        <f>IF(D27=0,1,0)</f>
        <v>1</v>
      </c>
    </row>
    <row r="28" spans="1:7" s="13" customFormat="1" ht="15">
      <c r="A28" s="2">
        <v>33</v>
      </c>
      <c r="B28" s="2">
        <v>1520</v>
      </c>
      <c r="C28" s="22" t="s">
        <v>45</v>
      </c>
      <c r="D28" s="24"/>
      <c r="E28" s="40">
        <v>10</v>
      </c>
      <c r="F28" s="2" t="s">
        <v>6</v>
      </c>
      <c r="G28" s="9">
        <f t="shared" si="2"/>
        <v>0</v>
      </c>
    </row>
    <row r="29" spans="1:9" ht="15" customHeight="1">
      <c r="A29" s="2">
        <v>34</v>
      </c>
      <c r="B29" s="2">
        <v>1521</v>
      </c>
      <c r="C29" s="22" t="s">
        <v>46</v>
      </c>
      <c r="D29" s="24"/>
      <c r="E29" s="40">
        <v>10</v>
      </c>
      <c r="F29" s="2" t="s">
        <v>6</v>
      </c>
      <c r="G29" s="9">
        <f t="shared" si="2"/>
        <v>0</v>
      </c>
      <c r="I29" s="13">
        <f>IF(D29=0,1,0)</f>
        <v>1</v>
      </c>
    </row>
    <row r="30" spans="1:7" s="13" customFormat="1" ht="15" customHeight="1">
      <c r="A30" s="2">
        <v>35</v>
      </c>
      <c r="B30" s="2">
        <v>1510</v>
      </c>
      <c r="C30" s="22" t="s">
        <v>12</v>
      </c>
      <c r="D30" s="24"/>
      <c r="E30" s="40">
        <v>10</v>
      </c>
      <c r="F30" s="2" t="s">
        <v>6</v>
      </c>
      <c r="G30" s="9">
        <f t="shared" si="2"/>
        <v>0</v>
      </c>
    </row>
    <row r="31" spans="1:9" ht="15">
      <c r="A31" s="2">
        <v>36</v>
      </c>
      <c r="B31" s="2">
        <v>1025</v>
      </c>
      <c r="C31" s="22" t="s">
        <v>43</v>
      </c>
      <c r="D31" s="24"/>
      <c r="E31" s="40">
        <v>10</v>
      </c>
      <c r="F31" s="2" t="s">
        <v>44</v>
      </c>
      <c r="G31" s="9">
        <f t="shared" si="2"/>
        <v>0</v>
      </c>
      <c r="I31" s="13">
        <f>IF(D31=0,1,0)</f>
        <v>1</v>
      </c>
    </row>
    <row r="32" spans="1:11" s="13" customFormat="1" ht="9" customHeight="1">
      <c r="A32" s="5"/>
      <c r="B32" s="5"/>
      <c r="D32" s="18"/>
      <c r="E32" s="16"/>
      <c r="F32" s="1"/>
      <c r="G32" s="1"/>
      <c r="H32" s="1"/>
      <c r="I32" s="1"/>
      <c r="J32" s="1"/>
      <c r="K32" s="1"/>
    </row>
    <row r="33" spans="1:11" s="13" customFormat="1" ht="15.75" thickBot="1">
      <c r="A33" s="5"/>
      <c r="B33" s="5"/>
      <c r="C33" s="21"/>
      <c r="D33" s="43" t="s">
        <v>23</v>
      </c>
      <c r="E33" s="43"/>
      <c r="F33" s="43"/>
      <c r="G33" s="3">
        <f>SUM(G26:G31)</f>
        <v>0</v>
      </c>
      <c r="H33" s="1"/>
      <c r="I33" s="1"/>
      <c r="J33" s="1"/>
      <c r="K33" s="1"/>
    </row>
    <row r="34" spans="1:11" s="13" customFormat="1" ht="2.25" customHeight="1" thickTop="1">
      <c r="A34" s="5"/>
      <c r="B34" s="5"/>
      <c r="D34" s="18"/>
      <c r="E34" s="16"/>
      <c r="F34" s="1"/>
      <c r="G34" s="10"/>
      <c r="H34" s="1"/>
      <c r="I34" s="1"/>
      <c r="J34" s="1"/>
      <c r="K34" s="1"/>
    </row>
    <row r="35" spans="1:11" s="13" customFormat="1" ht="15.75" thickBot="1">
      <c r="A35" s="5"/>
      <c r="B35" s="5"/>
      <c r="C35" s="14" t="s">
        <v>31</v>
      </c>
      <c r="D35" s="43" t="s">
        <v>28</v>
      </c>
      <c r="E35" s="43"/>
      <c r="F35" s="43"/>
      <c r="G35" s="3">
        <f>G23+G33</f>
        <v>0</v>
      </c>
      <c r="H35" s="1"/>
      <c r="I35" s="1"/>
      <c r="J35" s="1"/>
      <c r="K35" s="1"/>
    </row>
    <row r="36" ht="2.25" customHeight="1" thickTop="1"/>
    <row r="37" spans="4:7" ht="15">
      <c r="D37" s="43" t="s">
        <v>29</v>
      </c>
      <c r="E37" s="43"/>
      <c r="F37" s="43"/>
      <c r="G37" s="27">
        <f>G35*0.24</f>
        <v>0</v>
      </c>
    </row>
    <row r="38" ht="9.75" customHeight="1"/>
    <row r="39" spans="1:11" ht="17.25" customHeight="1" thickBot="1">
      <c r="A39" s="42" t="s">
        <v>38</v>
      </c>
      <c r="B39" s="42"/>
      <c r="C39" t="s">
        <v>39</v>
      </c>
      <c r="D39" s="43" t="s">
        <v>30</v>
      </c>
      <c r="E39" s="43"/>
      <c r="F39" s="43"/>
      <c r="G39" s="3">
        <f>G35+G37</f>
        <v>0</v>
      </c>
      <c r="H39" s="1"/>
      <c r="I39" s="1"/>
      <c r="J39" s="1"/>
      <c r="K39" s="1"/>
    </row>
    <row r="40" spans="1:10" ht="15.75" thickTop="1">
      <c r="A40" s="41" t="s">
        <v>37</v>
      </c>
      <c r="B40" s="41"/>
      <c r="C40" s="38" t="s">
        <v>36</v>
      </c>
      <c r="D40" s="13"/>
      <c r="E40"/>
      <c r="H40"/>
      <c r="J40"/>
    </row>
    <row r="41" spans="4:10" ht="15">
      <c r="D41" s="13"/>
      <c r="E41"/>
      <c r="H41"/>
      <c r="J41"/>
    </row>
    <row r="42" spans="1:10" ht="15">
      <c r="A42" s="13"/>
      <c r="B42"/>
      <c r="C42" s="13"/>
      <c r="D42" s="13"/>
      <c r="E42"/>
      <c r="H42"/>
      <c r="J42"/>
    </row>
    <row r="43" spans="1:10" ht="15">
      <c r="A43" s="13"/>
      <c r="B43"/>
      <c r="C43" s="13"/>
      <c r="D43" s="13"/>
      <c r="E43"/>
      <c r="H43"/>
      <c r="J43"/>
    </row>
    <row r="44" spans="1:10" ht="15">
      <c r="A44" s="13"/>
      <c r="B44"/>
      <c r="C44" s="13"/>
      <c r="D44" s="13"/>
      <c r="E44"/>
      <c r="H44"/>
      <c r="J44"/>
    </row>
    <row r="45" spans="1:10" ht="15">
      <c r="A45" s="13"/>
      <c r="B45"/>
      <c r="C45" s="13"/>
      <c r="D45" s="13"/>
      <c r="E45"/>
      <c r="H45"/>
      <c r="J45"/>
    </row>
    <row r="46" spans="1:10" ht="15">
      <c r="A46" s="13"/>
      <c r="B46"/>
      <c r="C46" s="13"/>
      <c r="D46" s="13"/>
      <c r="E46"/>
      <c r="H46"/>
      <c r="J46"/>
    </row>
    <row r="47" spans="1:10" ht="15">
      <c r="A47" s="13"/>
      <c r="B47"/>
      <c r="C47" s="13"/>
      <c r="D47" s="13"/>
      <c r="E47"/>
      <c r="H47"/>
      <c r="J47"/>
    </row>
    <row r="48" spans="1:10" ht="15">
      <c r="A48" s="13"/>
      <c r="B48"/>
      <c r="C48" s="13"/>
      <c r="D48" s="13"/>
      <c r="E48"/>
      <c r="H48"/>
      <c r="J48"/>
    </row>
    <row r="49" spans="1:10" ht="15">
      <c r="A49" s="13"/>
      <c r="B49"/>
      <c r="C49" s="13"/>
      <c r="D49" s="13"/>
      <c r="E49"/>
      <c r="H49"/>
      <c r="J49"/>
    </row>
  </sheetData>
  <sheetProtection password="C67A" sheet="1" selectLockedCells="1"/>
  <mergeCells count="12">
    <mergeCell ref="D5:G5"/>
    <mergeCell ref="D3:G3"/>
    <mergeCell ref="A40:B40"/>
    <mergeCell ref="A39:B39"/>
    <mergeCell ref="D37:F37"/>
    <mergeCell ref="D39:F39"/>
    <mergeCell ref="C1:G1"/>
    <mergeCell ref="D6:G6"/>
    <mergeCell ref="D35:F35"/>
    <mergeCell ref="D33:F33"/>
    <mergeCell ref="D23:F23"/>
    <mergeCell ref="D4:G4"/>
  </mergeCells>
  <conditionalFormatting sqref="A26:G31 A9:J21">
    <cfRule type="expression" priority="108" dxfId="0">
      <formula>MOD(ROW(),2)=0</formula>
    </cfRule>
  </conditionalFormatting>
  <dataValidations count="2">
    <dataValidation type="decimal" allowBlank="1" showErrorMessage="1" errorTitle="Ertu gjörsamlega brjálaður" error="Þetta er náttúrulega fáránlegt verð!!!" sqref="D9">
      <formula1>0</formula1>
      <formula2>9999999</formula2>
    </dataValidation>
    <dataValidation type="list" allowBlank="1" showInputMessage="1" showErrorMessage="1" sqref="D6:G6">
      <formula1>"Vesturland,Norðurland,Austurland,Suðurland,XXXLand"</formula1>
    </dataValidation>
  </dataValidations>
  <printOptions/>
  <pageMargins left="0.4330708661417323" right="0.35433070866141736" top="0.625" bottom="0.5729166666666666" header="0.31496062992125984" footer="0.31496062992125984"/>
  <pageSetup horizontalDpi="600" verticalDpi="600" orientation="portrait" paperSize="9" scale="98" r:id="rId4"/>
  <headerFooter>
    <oddHeader>&amp;L&amp;G</oddHeader>
    <oddFooter>&amp;L&amp;8&amp;F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Rarik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 Berg Ingason</dc:creator>
  <cp:keywords/>
  <dc:description/>
  <cp:lastModifiedBy>Víglundur Guðmundsson</cp:lastModifiedBy>
  <cp:lastPrinted>2022-02-08T14:17:37Z</cp:lastPrinted>
  <dcterms:created xsi:type="dcterms:W3CDTF">2012-05-10T08:18:09Z</dcterms:created>
  <dcterms:modified xsi:type="dcterms:W3CDTF">2023-05-03T08:06:48Z</dcterms:modified>
  <cp:category/>
  <cp:version/>
  <cp:contentType/>
  <cp:contentStatus/>
</cp:coreProperties>
</file>